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3095" activeTab="3"/>
  </bookViews>
  <sheets>
    <sheet name="Лист1" sheetId="1" r:id="rId1"/>
    <sheet name="Лист2" sheetId="2" r:id="rId2"/>
    <sheet name="прил2 " sheetId="3" r:id="rId3"/>
    <sheet name="прил5 " sheetId="4" r:id="rId4"/>
  </sheets>
  <definedNames>
    <definedName name="TABLE" localSheetId="2">'прил2 '!$A$7:$F$42</definedName>
    <definedName name="TABLE" localSheetId="3">'прил5 '!$A$5:$F$43</definedName>
    <definedName name="_xlnm.Print_Titles" localSheetId="2">'прил2 '!$7:$9</definedName>
    <definedName name="_xlnm.Print_Titles" localSheetId="3">'прил5 '!$5:$7</definedName>
    <definedName name="_xlnm.Print_Area" localSheetId="2">'прил2 '!$A$1:$F$46</definedName>
    <definedName name="_xlnm.Print_Area" localSheetId="3">'прил5 '!$A$1:$I$44</definedName>
  </definedNames>
  <calcPr fullCalcOnLoad="1"/>
</workbook>
</file>

<file path=xl/sharedStrings.xml><?xml version="1.0" encoding="utf-8"?>
<sst xmlns="http://schemas.openxmlformats.org/spreadsheetml/2006/main" count="240" uniqueCount="181">
  <si>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</si>
  <si>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</si>
  <si>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</si>
  <si>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</si>
  <si>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</si>
  <si>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</si>
  <si>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</si>
  <si>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</si>
  <si>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</si>
  <si>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</si>
  <si>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</si>
  <si>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</si>
  <si>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</si>
  <si>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</si>
  <si>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</si>
  <si>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</si>
  <si>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</si>
  <si>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</si>
  <si>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</si>
  <si>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</si>
  <si>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</si>
  <si>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</si>
  <si>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</si>
  <si>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</si>
  <si>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</si>
  <si>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</si>
  <si>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</si>
  <si>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</si>
  <si>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</si>
  <si>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</si>
  <si>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</si>
  <si>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</si>
  <si>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</si>
  <si>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</si>
  <si>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</si>
  <si>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</si>
  <si>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</si>
  <si>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</si>
  <si>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</si>
  <si>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</si>
  <si>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</si>
  <si>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</si>
  <si>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</si>
  <si>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</si>
  <si>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</si>
  <si>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</si>
  <si>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</si>
  <si>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</si>
  <si>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</si>
  <si>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</si>
  <si>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</si>
  <si>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 
п/п</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</si>
  <si>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</si>
  <si>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</si>
  <si>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</si>
  <si>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</si>
  <si>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</si>
  <si>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</si>
  <si>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</si>
  <si>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</si>
  <si>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</si>
  <si>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</si>
  <si>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</si>
  <si>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</si>
  <si>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</si>
  <si>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</si>
  <si>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</si>
  <si>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</si>
  <si>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</si>
  <si>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</si>
  <si>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</si>
  <si>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</si>
  <si>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</si>
  <si>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</si>
  <si>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</si>
  <si>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</si>
  <si>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</si>
  <si>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</si>
  <si>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</si>
  <si>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</si>
  <si>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</si>
  <si>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</si>
  <si>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</si>
  <si>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</si>
  <si>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</si>
  <si>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</si>
  <si>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</si>
  <si>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</si>
  <si>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</si>
  <si>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</si>
  <si>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</si>
  <si>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</si>
  <si>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</si>
  <si>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</si>
  <si>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</si>
  <si>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</si>
  <si>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</si>
  <si>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</si>
  <si>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</si>
  <si>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</si>
  <si>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</si>
  <si>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</si>
  <si>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</si>
  <si>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</si>
  <si>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</si>
  <si>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</si>
  <si>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</si>
  <si>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</si>
  <si>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</si>
  <si>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</si>
  <si>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</si>
  <si>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</si>
  <si>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</si>
  <si>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</si>
  <si>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</si>
  <si>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</si>
  <si>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</si>
  <si>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</si>
  <si>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</si>
  <si>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</si>
  <si>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</si>
  <si>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</si>
  <si>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</si>
  <si>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</si>
  <si>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</si>
  <si>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</si>
  <si>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</si>
  <si>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</si>
  <si>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</si>
  <si>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</si>
  <si>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</si>
  <si>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розничного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</si>
  <si>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</si>
  <si>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Приложение</t>
  </si>
  <si>
    <t>к стандартам раскрытия информации субъектами оптового</t>
  </si>
  <si>
    <t>и розничных рынков электрической энергии,</t>
  </si>
  <si>
    <t>ПРЕДЛОЖЕНИЕ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</si>
  <si>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</si>
  <si>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</si>
  <si>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</si>
  <si>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 1</t>
  </si>
  <si>
    <t>к предложению о размере цен (тарифов),</t>
  </si>
  <si>
    <t>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</si>
  <si>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</si>
  <si>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</si>
  <si>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</si>
  <si>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</si>
  <si>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</si>
  <si>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</si>
  <si>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</si>
  <si>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</si>
  <si>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</si>
  <si>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</si>
  <si>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</si>
  <si>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в ред Постановления Правительства РФ от 09.08.2014г. № 787</t>
  </si>
  <si>
    <t>на услуги по передаче</t>
  </si>
  <si>
    <t>электрической энергии</t>
  </si>
  <si>
    <t>Акционерное общество "Учалинский горно-обогатительный комбинат"  Сибайский филиал</t>
  </si>
  <si>
    <t xml:space="preserve">СФ АО "УГОК" </t>
  </si>
  <si>
    <t>СФ АО "УГОК"</t>
  </si>
  <si>
    <t>Юридический адрес</t>
  </si>
  <si>
    <t>0270007455</t>
  </si>
  <si>
    <t>026702001</t>
  </si>
  <si>
    <t>8 (34775) 5-74-33</t>
  </si>
  <si>
    <t xml:space="preserve"> sfugok@ufamts.ru,  info@sfugok.ru</t>
  </si>
  <si>
    <t>8 (34775) 4-21-25, 4-23-19</t>
  </si>
  <si>
    <t>Россия, РБ, г.Учалы, ул.Горнозаводская,2</t>
  </si>
  <si>
    <t>Россия, РБ, г.Сибай, ул.Горького,54</t>
  </si>
  <si>
    <t>руб./МВт в мес.</t>
  </si>
  <si>
    <t>руб./мВт·ч</t>
  </si>
  <si>
    <t>руб./МВт·ч</t>
  </si>
  <si>
    <t>Утверждена ООО "УГМК-Холдинг" 29.11.2018г.</t>
  </si>
  <si>
    <t>Предложения 
на долгосрочный период регулирования 2021 год</t>
  </si>
  <si>
    <t>1,67                                              ( Приказ Минэнерго РФ № 887 от 26.09.2017г.)</t>
  </si>
  <si>
    <t>год</t>
  </si>
  <si>
    <t>на 2021</t>
  </si>
  <si>
    <t>Утверждено 20.12.2019г.                    на 2020-2022 годы, регистрационный номер №19/20-22 от 17.01.2020г.</t>
  </si>
  <si>
    <t>Ишимов Алексей Николаевич</t>
  </si>
  <si>
    <t>Утверждена ОАО "УГМК"      26.11.2019г.</t>
  </si>
  <si>
    <t>Утверждена главным инженером СФ АО  "УГОК"      14.04.2020г.</t>
  </si>
  <si>
    <t>Утверждено 23.12.2013г.             на 2014-2016 годы, соглашение о продлении на 2017-2019 годы от 20.12.2017г.</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</si>
</sst>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000"/>
    <numFmt numFmtId="168" formatCode="0.000000"/>
    <numFmt numFmtId="169" formatCode="0.00000"/>
    <numFmt numFmtId="170" formatCode="0.0000"/>
    <numFmt numFmtId="171" formatCode="#,##0.000"/>
    <numFmt numFmtId="172" formatCode="#,##0.0000"/>
    <numFmt numFmtId="173" formatCode="#,##0.00000"/>
    <numFmt numFmtId="174" formatCode="#,##0.000000"/>
    <numFmt numFmtId="175" formatCode="#,##0\ &quot;р.&quot;;\-#,##0\ &quot;р.&quot;"/>
    <numFmt numFmtId="176" formatCode="#,##0\ &quot;р.&quot;;[Red]\-#,##0\ &quot;р.&quot;"/>
    <numFmt numFmtId="177" formatCode="#,##0.00\ &quot;р.&quot;;\-#,##0.00\ &quot;р.&quot;"/>
    <numFmt numFmtId="178" formatCode="#,##0.00\ &quot;р.&quot;;[Red]\-#,##0.00\ &quot;р.&quot;"/>
    <numFmt numFmtId="179" formatCode="_-* #,##0\ &quot;р.&quot;_-;\-* #,##0\ &quot;р.&quot;_-;_-* &quot;-&quot;\ &quot;р.&quot;_-;_-@_-"/>
    <numFmt numFmtId="180" formatCode="_-* #,##0\ _р_._-;\-* #,##0\ _р_._-;_-* &quot;-&quot;\ _р_._-;_-@_-"/>
    <numFmt numFmtId="181" formatCode="_-* #,##0.00\ &quot;р.&quot;_-;\-* #,##0.00\ &quot;р.&quot;_-;_-* &quot;-&quot;??\ &quot;р.&quot;_-;_-@_-"/>
    <numFmt numFmtId="182" formatCode="_-* #,##0.00\ _р_._-;\-* #,##0.00\ _р_._-;_-* &quot;-&quot;??\ _р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8">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b/>
      <sz val="11"/>
      <color indexed="8"/>
      <name val="Times New Roman"/>
      <family val="1"/>
    </font>
    <font>
      <u val="single"/>
      <sz val="10"/>
      <color indexed="12"/>
      <name val="Arial Cyr"/>
      <family val="0"/>
    </font>
    <font>
      <u val="single"/>
      <sz val="10"/>
      <color indexed="36"/>
      <name val="Arial Cyr"/>
      <family val="0"/>
    </font>
    <font>
      <sz val="8"/>
      <name val="Times New Roman"/>
      <family val="1"/>
    </font>
    <font>
      <b/>
      <sz val="14"/>
      <name val="Times New Roman"/>
      <family val="1"/>
    </font>
    <font>
      <sz val="7"/>
      <name val="Times New Roman"/>
      <family val="1"/>
    </font>
    <font>
      <sz val="8"/>
      <name val="Arial Cyr"/>
      <family val="0"/>
    </font>
    <font>
      <sz val="14"/>
      <name val="Times New Roman"/>
      <family val="1"/>
    </font>
    <font>
      <sz val="12"/>
      <color indexed="10"/>
      <name val="Times New Roman"/>
      <family val="1"/>
    </font>
    <font>
      <sz val="12"/>
      <color rgb="FFFF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8"/>
      </top>
      <bottom>
        <color indexed="63"/>
      </bottom>
    </border>
    <border>
      <left>
        <color indexed="63"/>
      </left>
      <right style="thin"/>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8" fillId="0" borderId="0">
      <alignment/>
      <protection/>
    </xf>
    <xf numFmtId="0" fontId="30"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8"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77">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25" fillId="0" borderId="11" xfId="53" applyFont="1" applyBorder="1" applyAlignment="1">
      <alignment horizontal="center" vertical="center" wrapText="1"/>
      <protection/>
    </xf>
    <xf numFmtId="0" fontId="26" fillId="0" borderId="0" xfId="0" applyFont="1" applyAlignment="1">
      <alignment horizontal="center" vertical="center" wrapText="1"/>
    </xf>
    <xf numFmtId="0" fontId="26" fillId="0" borderId="0" xfId="0" applyFont="1" applyAlignment="1">
      <alignment vertical="top"/>
    </xf>
    <xf numFmtId="0" fontId="25" fillId="0" borderId="11" xfId="53" applyFont="1" applyBorder="1" applyAlignment="1">
      <alignment horizontal="center" vertical="top" wrapText="1"/>
      <protection/>
    </xf>
    <xf numFmtId="0" fontId="25" fillId="0" borderId="11" xfId="53" applyFont="1" applyBorder="1" applyAlignment="1">
      <alignment horizontal="left" vertical="top" wrapText="1"/>
      <protection/>
    </xf>
    <xf numFmtId="0" fontId="25" fillId="0" borderId="11" xfId="53" applyFont="1" applyBorder="1" applyAlignment="1">
      <alignment horizontal="center" vertical="top"/>
      <protection/>
    </xf>
    <xf numFmtId="0" fontId="28" fillId="0" borderId="11" xfId="53" applyFont="1" applyBorder="1" applyAlignment="1">
      <alignment horizontal="center" vertical="top" wrapText="1"/>
      <protection/>
    </xf>
    <xf numFmtId="0" fontId="28" fillId="0" borderId="11" xfId="53" applyFont="1" applyBorder="1" applyAlignment="1">
      <alignment horizontal="center" vertical="top"/>
      <protection/>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wrapText="1"/>
    </xf>
    <xf numFmtId="0" fontId="1" fillId="0" borderId="10" xfId="0" applyFont="1" applyBorder="1" applyAlignment="1">
      <alignment horizontal="left" wrapText="1"/>
    </xf>
    <xf numFmtId="0" fontId="4" fillId="0" borderId="10" xfId="0" applyFont="1" applyBorder="1" applyAlignment="1">
      <alignment horizontal="left" vertical="top" wrapText="1"/>
    </xf>
    <xf numFmtId="0" fontId="31" fillId="0" borderId="0" xfId="0" applyFont="1" applyAlignment="1">
      <alignment horizontal="center"/>
    </xf>
    <xf numFmtId="0" fontId="31" fillId="0" borderId="0" xfId="0" applyFont="1" applyAlignment="1">
      <alignment horizontal="right"/>
    </xf>
    <xf numFmtId="0" fontId="32" fillId="0" borderId="0" xfId="0" applyFont="1" applyAlignment="1">
      <alignment horizontal="center"/>
    </xf>
    <xf numFmtId="0" fontId="32" fillId="0" borderId="0" xfId="0" applyFont="1" applyAlignment="1">
      <alignment horizontal="left"/>
    </xf>
    <xf numFmtId="0" fontId="33" fillId="0" borderId="0" xfId="0" applyFont="1" applyAlignment="1">
      <alignment horizontal="center"/>
    </xf>
    <xf numFmtId="0" fontId="1" fillId="0" borderId="0" xfId="0" applyFont="1" applyAlignment="1">
      <alignment horizontal="center"/>
    </xf>
    <xf numFmtId="0" fontId="35" fillId="0" borderId="0" xfId="0" applyFont="1" applyAlignment="1">
      <alignment horizontal="center"/>
    </xf>
    <xf numFmtId="0" fontId="1" fillId="0" borderId="0" xfId="0" applyFont="1" applyAlignment="1">
      <alignment horizontal="left"/>
    </xf>
    <xf numFmtId="0" fontId="3" fillId="0" borderId="0" xfId="0" applyFont="1" applyAlignment="1">
      <alignment horizontal="right" indent="3"/>
    </xf>
    <xf numFmtId="0" fontId="37" fillId="0" borderId="10" xfId="0" applyFont="1" applyBorder="1" applyAlignment="1">
      <alignment horizontal="center" vertical="top"/>
    </xf>
    <xf numFmtId="4" fontId="37" fillId="0" borderId="10" xfId="0" applyNumberFormat="1" applyFont="1" applyBorder="1" applyAlignment="1">
      <alignment horizontal="center" vertical="top"/>
    </xf>
    <xf numFmtId="3" fontId="37" fillId="0" borderId="10" xfId="0" applyNumberFormat="1" applyFont="1" applyBorder="1" applyAlignment="1">
      <alignment horizontal="center" vertical="top"/>
    </xf>
    <xf numFmtId="166" fontId="37" fillId="0" borderId="10" xfId="0" applyNumberFormat="1" applyFont="1" applyBorder="1" applyAlignment="1">
      <alignment horizontal="center" vertical="top"/>
    </xf>
    <xf numFmtId="0" fontId="26" fillId="0" borderId="11" xfId="53" applyFont="1" applyBorder="1" applyAlignment="1">
      <alignment horizontal="center" vertical="top" wrapText="1"/>
      <protection/>
    </xf>
    <xf numFmtId="4" fontId="26" fillId="0" borderId="11" xfId="53" applyNumberFormat="1" applyFont="1" applyBorder="1" applyAlignment="1">
      <alignment horizontal="center" vertical="top"/>
      <protection/>
    </xf>
    <xf numFmtId="2" fontId="26" fillId="0" borderId="11" xfId="53" applyNumberFormat="1" applyFont="1" applyBorder="1" applyAlignment="1">
      <alignment horizontal="center" vertical="top"/>
      <protection/>
    </xf>
    <xf numFmtId="0" fontId="37" fillId="0" borderId="10" xfId="0" applyFont="1" applyFill="1" applyBorder="1" applyAlignment="1">
      <alignment horizontal="center" vertical="top"/>
    </xf>
    <xf numFmtId="165" fontId="1" fillId="0" borderId="10" xfId="0" applyNumberFormat="1" applyFont="1" applyBorder="1" applyAlignment="1">
      <alignment horizontal="center"/>
    </xf>
    <xf numFmtId="3" fontId="1" fillId="0" borderId="10" xfId="0" applyNumberFormat="1" applyFont="1" applyBorder="1" applyAlignment="1">
      <alignment horizontal="center" vertical="center"/>
    </xf>
    <xf numFmtId="2" fontId="1" fillId="0" borderId="10" xfId="0" applyNumberFormat="1" applyFont="1" applyBorder="1" applyAlignment="1">
      <alignment horizontal="center" vertical="top"/>
    </xf>
    <xf numFmtId="4" fontId="1" fillId="0" borderId="10" xfId="0" applyNumberFormat="1" applyFont="1" applyBorder="1" applyAlignment="1">
      <alignment horizontal="center" vertical="top"/>
    </xf>
    <xf numFmtId="4" fontId="1" fillId="0" borderId="10" xfId="0" applyNumberFormat="1" applyFont="1" applyFill="1" applyBorder="1" applyAlignment="1">
      <alignment horizontal="center" vertical="top"/>
    </xf>
    <xf numFmtId="4" fontId="1" fillId="24" borderId="10" xfId="0" applyNumberFormat="1" applyFont="1" applyFill="1" applyBorder="1" applyAlignment="1">
      <alignment horizontal="center" vertical="top"/>
    </xf>
    <xf numFmtId="0" fontId="1" fillId="24" borderId="10" xfId="0" applyFont="1" applyFill="1" applyBorder="1" applyAlignment="1">
      <alignment horizontal="center" vertical="top" wrapText="1"/>
    </xf>
    <xf numFmtId="0" fontId="1" fillId="24" borderId="10" xfId="0" applyFont="1" applyFill="1" applyBorder="1" applyAlignment="1">
      <alignment horizontal="left" vertical="top" wrapText="1"/>
    </xf>
    <xf numFmtId="4" fontId="37" fillId="24" borderId="10" xfId="0" applyNumberFormat="1" applyFont="1" applyFill="1" applyBorder="1" applyAlignment="1">
      <alignment horizontal="center" vertical="top"/>
    </xf>
    <xf numFmtId="0" fontId="1" fillId="0" borderId="12" xfId="0" applyFont="1" applyBorder="1" applyAlignment="1">
      <alignment horizontal="center"/>
    </xf>
    <xf numFmtId="3" fontId="1" fillId="0" borderId="10" xfId="0" applyNumberFormat="1" applyFont="1" applyBorder="1" applyAlignment="1">
      <alignment horizontal="center" vertical="top"/>
    </xf>
    <xf numFmtId="1" fontId="1" fillId="0" borderId="10" xfId="0" applyNumberFormat="1" applyFont="1" applyBorder="1" applyAlignment="1">
      <alignment horizontal="center" vertical="top"/>
    </xf>
    <xf numFmtId="171" fontId="1" fillId="0" borderId="10" xfId="0" applyNumberFormat="1" applyFont="1" applyBorder="1" applyAlignment="1">
      <alignment horizontal="center" vertical="top"/>
    </xf>
    <xf numFmtId="0" fontId="1" fillId="0" borderId="13" xfId="0" applyFont="1" applyBorder="1" applyAlignment="1">
      <alignment horizontal="center"/>
    </xf>
    <xf numFmtId="0" fontId="33" fillId="0" borderId="0" xfId="0" applyFont="1" applyAlignment="1">
      <alignment horizontal="center"/>
    </xf>
    <xf numFmtId="0" fontId="32" fillId="0" borderId="0" xfId="0" applyFont="1" applyAlignment="1">
      <alignment horizontal="center"/>
    </xf>
    <xf numFmtId="49" fontId="32" fillId="0" borderId="13" xfId="0" applyNumberFormat="1" applyFont="1" applyBorder="1" applyAlignment="1">
      <alignment horizontal="center"/>
    </xf>
    <xf numFmtId="0" fontId="35" fillId="0" borderId="0" xfId="0" applyFont="1" applyAlignment="1">
      <alignment horizontal="center"/>
    </xf>
    <xf numFmtId="0" fontId="1" fillId="0" borderId="0" xfId="0" applyFont="1" applyAlignment="1">
      <alignment horizontal="center"/>
    </xf>
    <xf numFmtId="49" fontId="1" fillId="0" borderId="0" xfId="0" applyNumberFormat="1" applyFont="1" applyAlignment="1">
      <alignment horizontal="center"/>
    </xf>
    <xf numFmtId="0" fontId="29" fillId="0" borderId="0" xfId="42" applyFont="1" applyAlignment="1" applyProtection="1">
      <alignment horizontal="center"/>
      <protection/>
    </xf>
    <xf numFmtId="0" fontId="7" fillId="0" borderId="0" xfId="0" applyFont="1" applyAlignment="1">
      <alignment horizontal="center" wrapText="1"/>
    </xf>
    <xf numFmtId="0" fontId="7" fillId="0" borderId="0" xfId="0" applyFont="1" applyAlignment="1">
      <alignment horizont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3" fillId="0" borderId="0" xfId="0" applyFont="1" applyAlignment="1">
      <alignment horizontal="left" wrapText="1" indent="3"/>
    </xf>
    <xf numFmtId="0" fontId="25" fillId="0" borderId="11" xfId="53" applyFont="1" applyBorder="1" applyAlignment="1">
      <alignment horizontal="center" vertical="center" wrapText="1"/>
      <protection/>
    </xf>
    <xf numFmtId="0" fontId="25" fillId="0" borderId="16" xfId="53" applyFont="1" applyBorder="1" applyAlignment="1">
      <alignment horizontal="center" vertical="center" wrapText="1"/>
      <protection/>
    </xf>
    <xf numFmtId="0" fontId="25" fillId="0" borderId="17" xfId="53" applyFont="1" applyBorder="1" applyAlignment="1">
      <alignment horizontal="center" vertical="center" wrapText="1"/>
      <protection/>
    </xf>
    <xf numFmtId="0" fontId="25" fillId="0" borderId="18" xfId="53" applyFont="1" applyBorder="1" applyAlignment="1">
      <alignment horizontal="center" vertical="center" wrapText="1"/>
      <protection/>
    </xf>
    <xf numFmtId="0" fontId="25" fillId="0" borderId="19" xfId="53" applyFont="1" applyBorder="1" applyAlignment="1">
      <alignment horizontal="center" vertical="center" wrapText="1"/>
      <protection/>
    </xf>
    <xf numFmtId="0" fontId="1" fillId="0" borderId="2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9"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sfugok,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S18"/>
  <sheetViews>
    <sheetView zoomScalePageLayoutView="0" workbookViewId="0" topLeftCell="A1">
      <selection activeCell="BK13" sqref="BK13:CB13"/>
    </sheetView>
  </sheetViews>
  <sheetFormatPr defaultColWidth="1.12109375" defaultRowHeight="12.75"/>
  <cols>
    <col min="1" max="16384" width="1.12109375" style="28" customWidth="1"/>
  </cols>
  <sheetData>
    <row r="1" s="23" customFormat="1" ht="11.25">
      <c r="DS1" s="24" t="s">
        <v>133</v>
      </c>
    </row>
    <row r="2" s="23" customFormat="1" ht="11.25">
      <c r="DS2" s="24" t="s">
        <v>134</v>
      </c>
    </row>
    <row r="3" s="23" customFormat="1" ht="11.25">
      <c r="DS3" s="24" t="s">
        <v>135</v>
      </c>
    </row>
    <row r="4" s="23" customFormat="1" ht="11.25">
      <c r="DS4" s="24" t="s">
        <v>154</v>
      </c>
    </row>
    <row r="10" spans="1:123" s="25" customFormat="1" ht="18.75">
      <c r="A10" s="55" t="s">
        <v>136</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row>
    <row r="11" spans="1:123" s="25" customFormat="1" ht="18.75">
      <c r="A11" s="55" t="s">
        <v>137</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row>
    <row r="12" spans="34:82" s="25" customFormat="1" ht="17.25" customHeight="1">
      <c r="AH12" s="55" t="s">
        <v>155</v>
      </c>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K12" s="56" t="s">
        <v>175</v>
      </c>
      <c r="BL12" s="56"/>
      <c r="BM12" s="56"/>
      <c r="BN12" s="56"/>
      <c r="BO12" s="56"/>
      <c r="BP12" s="56"/>
      <c r="BQ12" s="56"/>
      <c r="BR12" s="56"/>
      <c r="BS12" s="56"/>
      <c r="BT12" s="56"/>
      <c r="BU12" s="56"/>
      <c r="BV12" s="56"/>
      <c r="BW12" s="56"/>
      <c r="BX12" s="56"/>
      <c r="BY12" s="56"/>
      <c r="BZ12" s="56"/>
      <c r="CA12" s="56"/>
      <c r="CB12" s="56"/>
      <c r="CD12" s="26" t="s">
        <v>174</v>
      </c>
    </row>
    <row r="13" spans="34:80" s="27" customFormat="1" ht="17.25" customHeight="1">
      <c r="AH13" s="55" t="s">
        <v>156</v>
      </c>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K13" s="54" t="s">
        <v>138</v>
      </c>
      <c r="BL13" s="54"/>
      <c r="BM13" s="54"/>
      <c r="BN13" s="54"/>
      <c r="BO13" s="54"/>
      <c r="BP13" s="54"/>
      <c r="BQ13" s="54"/>
      <c r="BR13" s="54"/>
      <c r="BS13" s="54"/>
      <c r="BT13" s="54"/>
      <c r="BU13" s="54"/>
      <c r="BV13" s="54"/>
      <c r="BW13" s="54"/>
      <c r="BX13" s="54"/>
      <c r="BY13" s="54"/>
      <c r="BZ13" s="54"/>
      <c r="CA13" s="54"/>
      <c r="CB13" s="54"/>
    </row>
    <row r="16" spans="19:105" ht="15.75">
      <c r="S16" s="53" t="s">
        <v>157</v>
      </c>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row>
    <row r="17" spans="19:105" s="27" customFormat="1" ht="10.5">
      <c r="S17" s="54" t="s">
        <v>139</v>
      </c>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row>
    <row r="18" spans="19:105" ht="15.75">
      <c r="S18" s="53" t="s">
        <v>158</v>
      </c>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row>
  </sheetData>
  <sheetProtection/>
  <mergeCells count="9">
    <mergeCell ref="S16:DA16"/>
    <mergeCell ref="S17:DA17"/>
    <mergeCell ref="S18:DA18"/>
    <mergeCell ref="A10:DS10"/>
    <mergeCell ref="A11:DS11"/>
    <mergeCell ref="BK12:CB12"/>
    <mergeCell ref="BK13:CB13"/>
    <mergeCell ref="AH13:BI13"/>
    <mergeCell ref="AH12:BI12"/>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&amp;L&amp;"Tahoma,обычный"&amp;6Подготовлено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dimension ref="A1:DT30"/>
  <sheetViews>
    <sheetView zoomScalePageLayoutView="0" workbookViewId="0" topLeftCell="A1">
      <selection activeCell="T25" sqref="T25"/>
    </sheetView>
  </sheetViews>
  <sheetFormatPr defaultColWidth="1.12109375" defaultRowHeight="12.75"/>
  <cols>
    <col min="1" max="16384" width="1.12109375" style="28" customWidth="1"/>
  </cols>
  <sheetData>
    <row r="1" spans="123:124" s="23" customFormat="1" ht="11.25">
      <c r="DS1" s="24" t="s">
        <v>140</v>
      </c>
      <c r="DT1" s="24"/>
    </row>
    <row r="2" spans="123:124" s="23" customFormat="1" ht="11.25">
      <c r="DS2" s="24" t="s">
        <v>141</v>
      </c>
      <c r="DT2" s="24"/>
    </row>
    <row r="3" spans="123:124" s="23" customFormat="1" ht="11.25">
      <c r="DS3" s="24" t="s">
        <v>142</v>
      </c>
      <c r="DT3" s="24"/>
    </row>
    <row r="6" spans="1:123" s="29" customFormat="1" ht="18.75">
      <c r="A6" s="57" t="s">
        <v>143</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row>
    <row r="10" spans="1:123" ht="15.75">
      <c r="A10" s="30" t="s">
        <v>144</v>
      </c>
      <c r="U10" s="58" t="s">
        <v>157</v>
      </c>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row>
    <row r="12" spans="1:123" ht="15.75">
      <c r="A12" s="30" t="s">
        <v>145</v>
      </c>
      <c r="Z12" s="58" t="s">
        <v>159</v>
      </c>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row>
    <row r="14" spans="1:123" ht="15.75">
      <c r="A14" s="30" t="s">
        <v>160</v>
      </c>
      <c r="S14" s="58" t="s">
        <v>166</v>
      </c>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row>
    <row r="15" ht="15.75">
      <c r="A15" s="30"/>
    </row>
    <row r="16" spans="1:123" ht="15.75">
      <c r="A16" s="30" t="s">
        <v>146</v>
      </c>
      <c r="R16" s="58" t="s">
        <v>167</v>
      </c>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row>
    <row r="18" spans="1:123" ht="15.75">
      <c r="A18" s="30" t="s">
        <v>147</v>
      </c>
      <c r="R18" s="58" t="s">
        <v>167</v>
      </c>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row>
    <row r="20" spans="1:123" ht="15.75">
      <c r="A20" s="30" t="s">
        <v>148</v>
      </c>
      <c r="F20" s="59" t="s">
        <v>161</v>
      </c>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row>
    <row r="22" spans="1:123" ht="15.75">
      <c r="A22" s="30" t="s">
        <v>149</v>
      </c>
      <c r="F22" s="59" t="s">
        <v>162</v>
      </c>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row>
    <row r="24" spans="1:123" ht="15.75">
      <c r="A24" s="30" t="s">
        <v>150</v>
      </c>
      <c r="T24" s="58" t="s">
        <v>177</v>
      </c>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row>
    <row r="26" spans="1:123" ht="15.75">
      <c r="A26" s="30" t="s">
        <v>151</v>
      </c>
      <c r="X26" s="60" t="s">
        <v>164</v>
      </c>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row>
    <row r="28" spans="1:123" ht="15.75">
      <c r="A28" s="30" t="s">
        <v>152</v>
      </c>
      <c r="T28" s="59" t="s">
        <v>165</v>
      </c>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row>
    <row r="30" spans="1:123" ht="15.75">
      <c r="A30" s="30" t="s">
        <v>153</v>
      </c>
      <c r="F30" s="59" t="s">
        <v>163</v>
      </c>
      <c r="G30" s="59"/>
      <c r="H30" s="59"/>
      <c r="I30" s="59"/>
      <c r="J30" s="59"/>
      <c r="K30" s="59"/>
      <c r="L30" s="59"/>
      <c r="M30" s="59"/>
      <c r="N30" s="59"/>
      <c r="O30" s="59"/>
      <c r="P30" s="59"/>
      <c r="Q30" s="59"/>
      <c r="R30" s="59"/>
      <c r="S30" s="59"/>
      <c r="T30" s="59"/>
      <c r="U30" s="59"/>
      <c r="V30" s="59"/>
      <c r="W30" s="59"/>
      <c r="X30" s="59"/>
      <c r="Y30" s="59"/>
      <c r="Z30" s="59"/>
      <c r="AA30" s="59"/>
      <c r="AB30" s="59"/>
      <c r="AC30" s="59"/>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row>
  </sheetData>
  <sheetProtection/>
  <mergeCells count="12">
    <mergeCell ref="T24:DS24"/>
    <mergeCell ref="F30:AC30"/>
    <mergeCell ref="T28:BD28"/>
    <mergeCell ref="X26:BR26"/>
    <mergeCell ref="F22:AF22"/>
    <mergeCell ref="A6:DS6"/>
    <mergeCell ref="U10:DS10"/>
    <mergeCell ref="Z12:DS12"/>
    <mergeCell ref="R16:DS16"/>
    <mergeCell ref="R18:DS18"/>
    <mergeCell ref="F20:AF20"/>
    <mergeCell ref="S14:DS14"/>
  </mergeCells>
  <hyperlinks>
    <hyperlink ref="X26" r:id="rId1" display="info@sfugok,ru"/>
  </hyperlinks>
  <printOptions/>
  <pageMargins left="0.3937007874015748" right="0.3937007874015748" top="0.7874015748031497" bottom="0.3937007874015748" header="0.2755905511811024" footer="0.2755905511811024"/>
  <pageSetup horizontalDpi="600" verticalDpi="600" orientation="landscape" paperSize="9" r:id="rId2"/>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dimension ref="A1:F46"/>
  <sheetViews>
    <sheetView view="pageBreakPreview" zoomScaleSheetLayoutView="100" zoomScalePageLayoutView="0" workbookViewId="0" topLeftCell="A4">
      <selection activeCell="D43" sqref="D43"/>
    </sheetView>
  </sheetViews>
  <sheetFormatPr defaultColWidth="9.00390625" defaultRowHeight="12.75"/>
  <cols>
    <col min="1" max="1" width="6.625" style="1" customWidth="1"/>
    <col min="2" max="2" width="36.875" style="1" customWidth="1"/>
    <col min="3" max="3" width="13.375" style="1" customWidth="1"/>
    <col min="4" max="5" width="20.75390625" style="1" customWidth="1"/>
    <col min="6" max="6" width="22.75390625" style="1" customWidth="1"/>
    <col min="7" max="16384" width="9.125" style="1" customWidth="1"/>
  </cols>
  <sheetData>
    <row r="1" ht="69.75" customHeight="1">
      <c r="F1" s="4" t="s">
        <v>54</v>
      </c>
    </row>
    <row r="4" spans="1:6" ht="31.5" customHeight="1">
      <c r="A4" s="61" t="s">
        <v>78</v>
      </c>
      <c r="B4" s="62"/>
      <c r="C4" s="62"/>
      <c r="D4" s="62"/>
      <c r="E4" s="62"/>
      <c r="F4" s="62"/>
    </row>
    <row r="6" ht="15.75">
      <c r="F6" s="49"/>
    </row>
    <row r="7" spans="1:6" s="3" customFormat="1" ht="65.25" customHeight="1">
      <c r="A7" s="63" t="s">
        <v>51</v>
      </c>
      <c r="B7" s="63" t="s">
        <v>0</v>
      </c>
      <c r="C7" s="63" t="s">
        <v>1</v>
      </c>
      <c r="D7" s="63" t="s">
        <v>53</v>
      </c>
      <c r="E7" s="63" t="s">
        <v>52</v>
      </c>
      <c r="F7" s="65" t="s">
        <v>172</v>
      </c>
    </row>
    <row r="8" spans="1:6" s="3" customFormat="1" ht="51.75" customHeight="1">
      <c r="A8" s="64"/>
      <c r="B8" s="64"/>
      <c r="C8" s="64"/>
      <c r="D8" s="64"/>
      <c r="E8" s="64"/>
      <c r="F8" s="66"/>
    </row>
    <row r="9" spans="1:6" s="3" customFormat="1" ht="23.25" customHeight="1" hidden="1">
      <c r="A9" s="2"/>
      <c r="B9" s="2"/>
      <c r="C9" s="2"/>
      <c r="D9" s="2"/>
      <c r="E9" s="2"/>
      <c r="F9" s="2"/>
    </row>
    <row r="10" spans="1:6" s="5" customFormat="1" ht="31.5">
      <c r="A10" s="18" t="s">
        <v>2</v>
      </c>
      <c r="B10" s="19" t="s">
        <v>3</v>
      </c>
      <c r="C10" s="18"/>
      <c r="D10" s="17"/>
      <c r="E10" s="17"/>
      <c r="F10" s="17"/>
    </row>
    <row r="11" spans="1:6" s="5" customFormat="1" ht="15.75">
      <c r="A11" s="18" t="s">
        <v>4</v>
      </c>
      <c r="B11" s="19" t="s">
        <v>5</v>
      </c>
      <c r="C11" s="18" t="s">
        <v>6</v>
      </c>
      <c r="D11" s="50">
        <v>2403854</v>
      </c>
      <c r="E11" s="34"/>
      <c r="F11" s="32"/>
    </row>
    <row r="12" spans="1:6" s="5" customFormat="1" ht="15.75">
      <c r="A12" s="18" t="s">
        <v>7</v>
      </c>
      <c r="B12" s="19" t="s">
        <v>8</v>
      </c>
      <c r="C12" s="18" t="s">
        <v>6</v>
      </c>
      <c r="D12" s="50">
        <v>-751385</v>
      </c>
      <c r="E12" s="34"/>
      <c r="F12" s="32"/>
    </row>
    <row r="13" spans="1:6" s="5" customFormat="1" ht="31.5">
      <c r="A13" s="18" t="s">
        <v>9</v>
      </c>
      <c r="B13" s="19" t="s">
        <v>10</v>
      </c>
      <c r="C13" s="18" t="s">
        <v>6</v>
      </c>
      <c r="D13" s="50">
        <v>-546394</v>
      </c>
      <c r="E13" s="34"/>
      <c r="F13" s="32"/>
    </row>
    <row r="14" spans="1:6" s="5" customFormat="1" ht="15.75">
      <c r="A14" s="18" t="s">
        <v>11</v>
      </c>
      <c r="B14" s="19" t="s">
        <v>12</v>
      </c>
      <c r="C14" s="18" t="s">
        <v>6</v>
      </c>
      <c r="D14" s="50">
        <v>-616305</v>
      </c>
      <c r="E14" s="34"/>
      <c r="F14" s="32"/>
    </row>
    <row r="15" spans="1:6" s="5" customFormat="1" ht="31.5">
      <c r="A15" s="18" t="s">
        <v>13</v>
      </c>
      <c r="B15" s="19" t="s">
        <v>14</v>
      </c>
      <c r="C15" s="18"/>
      <c r="D15" s="43"/>
      <c r="E15" s="33"/>
      <c r="F15" s="32"/>
    </row>
    <row r="16" spans="1:6" s="5" customFormat="1" ht="84.75" customHeight="1">
      <c r="A16" s="18" t="s">
        <v>15</v>
      </c>
      <c r="B16" s="19" t="s">
        <v>64</v>
      </c>
      <c r="C16" s="18" t="s">
        <v>16</v>
      </c>
      <c r="D16" s="43">
        <v>-31.26</v>
      </c>
      <c r="E16" s="35"/>
      <c r="F16" s="32"/>
    </row>
    <row r="17" spans="1:6" s="5" customFormat="1" ht="31.5">
      <c r="A17" s="18" t="s">
        <v>17</v>
      </c>
      <c r="B17" s="19" t="s">
        <v>63</v>
      </c>
      <c r="C17" s="18"/>
      <c r="D17" s="17"/>
      <c r="E17" s="32"/>
      <c r="F17" s="32"/>
    </row>
    <row r="18" spans="1:6" s="5" customFormat="1" ht="50.25">
      <c r="A18" s="18" t="s">
        <v>18</v>
      </c>
      <c r="B18" s="19" t="s">
        <v>55</v>
      </c>
      <c r="C18" s="18" t="s">
        <v>19</v>
      </c>
      <c r="D18" s="17"/>
      <c r="E18" s="32"/>
      <c r="F18" s="32"/>
    </row>
    <row r="19" spans="1:6" s="5" customFormat="1" ht="34.5">
      <c r="A19" s="18" t="s">
        <v>20</v>
      </c>
      <c r="B19" s="19" t="s">
        <v>56</v>
      </c>
      <c r="C19" s="18" t="s">
        <v>21</v>
      </c>
      <c r="D19" s="17"/>
      <c r="E19" s="32"/>
      <c r="F19" s="32"/>
    </row>
    <row r="20" spans="1:6" s="6" customFormat="1" ht="18.75">
      <c r="A20" s="20" t="s">
        <v>22</v>
      </c>
      <c r="B20" s="21" t="s">
        <v>57</v>
      </c>
      <c r="C20" s="20" t="s">
        <v>19</v>
      </c>
      <c r="D20" s="40">
        <v>7.012</v>
      </c>
      <c r="E20" s="40">
        <v>7.012</v>
      </c>
      <c r="F20" s="40">
        <v>7.012</v>
      </c>
    </row>
    <row r="21" spans="1:6" s="5" customFormat="1" ht="50.25">
      <c r="A21" s="18" t="s">
        <v>58</v>
      </c>
      <c r="B21" s="19" t="s">
        <v>60</v>
      </c>
      <c r="C21" s="18" t="s">
        <v>59</v>
      </c>
      <c r="D21" s="41">
        <v>40910.746</v>
      </c>
      <c r="E21" s="41">
        <v>41750</v>
      </c>
      <c r="F21" s="41">
        <v>40705</v>
      </c>
    </row>
    <row r="22" spans="1:6" s="5" customFormat="1" ht="66">
      <c r="A22" s="18" t="s">
        <v>24</v>
      </c>
      <c r="B22" s="19" t="s">
        <v>61</v>
      </c>
      <c r="C22" s="18" t="s">
        <v>23</v>
      </c>
      <c r="D22" s="32"/>
      <c r="E22" s="32"/>
      <c r="F22" s="39"/>
    </row>
    <row r="23" spans="1:6" s="5" customFormat="1" ht="66">
      <c r="A23" s="18" t="s">
        <v>25</v>
      </c>
      <c r="B23" s="19" t="s">
        <v>62</v>
      </c>
      <c r="C23" s="18" t="s">
        <v>16</v>
      </c>
      <c r="D23" s="18" t="s">
        <v>173</v>
      </c>
      <c r="E23" s="18" t="s">
        <v>173</v>
      </c>
      <c r="F23" s="18" t="s">
        <v>173</v>
      </c>
    </row>
    <row r="24" spans="1:6" s="5" customFormat="1" ht="66">
      <c r="A24" s="18" t="s">
        <v>26</v>
      </c>
      <c r="B24" s="19" t="s">
        <v>65</v>
      </c>
      <c r="C24" s="18"/>
      <c r="D24" s="18" t="s">
        <v>171</v>
      </c>
      <c r="E24" s="18" t="s">
        <v>178</v>
      </c>
      <c r="F24" s="18" t="s">
        <v>179</v>
      </c>
    </row>
    <row r="25" spans="1:6" s="5" customFormat="1" ht="66">
      <c r="A25" s="18" t="s">
        <v>27</v>
      </c>
      <c r="B25" s="19" t="s">
        <v>66</v>
      </c>
      <c r="C25" s="18" t="s">
        <v>21</v>
      </c>
      <c r="D25" s="32"/>
      <c r="E25" s="32"/>
      <c r="F25" s="32"/>
    </row>
    <row r="26" spans="1:6" s="5" customFormat="1" ht="47.25">
      <c r="A26" s="18" t="s">
        <v>28</v>
      </c>
      <c r="B26" s="19" t="s">
        <v>29</v>
      </c>
      <c r="C26" s="18"/>
      <c r="D26" s="43">
        <v>7984.65</v>
      </c>
      <c r="E26" s="43">
        <f>E27+E32+E33</f>
        <v>10822.650000000001</v>
      </c>
      <c r="F26" s="43">
        <f>F27+F32+F33</f>
        <v>15896.28</v>
      </c>
    </row>
    <row r="27" spans="1:6" s="5" customFormat="1" ht="69">
      <c r="A27" s="18" t="s">
        <v>30</v>
      </c>
      <c r="B27" s="19" t="s">
        <v>68</v>
      </c>
      <c r="C27" s="18" t="s">
        <v>6</v>
      </c>
      <c r="D27" s="43">
        <v>5518.81</v>
      </c>
      <c r="E27" s="43">
        <v>4445.02</v>
      </c>
      <c r="F27" s="43">
        <v>5948.36</v>
      </c>
    </row>
    <row r="28" spans="1:6" s="5" customFormat="1" ht="15.75">
      <c r="A28" s="18"/>
      <c r="B28" s="19" t="s">
        <v>67</v>
      </c>
      <c r="C28" s="18"/>
      <c r="D28" s="33"/>
      <c r="E28" s="33"/>
      <c r="F28" s="33"/>
    </row>
    <row r="29" spans="1:6" s="5" customFormat="1" ht="15.75">
      <c r="A29" s="18"/>
      <c r="B29" s="19" t="s">
        <v>31</v>
      </c>
      <c r="C29" s="18"/>
      <c r="D29" s="43">
        <v>2652.19</v>
      </c>
      <c r="E29" s="43">
        <v>2500.49</v>
      </c>
      <c r="F29" s="43">
        <v>3346.18</v>
      </c>
    </row>
    <row r="30" spans="1:6" s="5" customFormat="1" ht="15.75">
      <c r="A30" s="18"/>
      <c r="B30" s="19" t="s">
        <v>32</v>
      </c>
      <c r="C30" s="18"/>
      <c r="D30" s="43">
        <v>168.12</v>
      </c>
      <c r="E30" s="43">
        <v>201.04</v>
      </c>
      <c r="F30" s="43">
        <v>292.19</v>
      </c>
    </row>
    <row r="31" spans="1:6" s="5" customFormat="1" ht="15.75">
      <c r="A31" s="18"/>
      <c r="B31" s="19" t="s">
        <v>33</v>
      </c>
      <c r="C31" s="18"/>
      <c r="D31" s="43">
        <v>786.9</v>
      </c>
      <c r="E31" s="43">
        <v>1080.28</v>
      </c>
      <c r="F31" s="43">
        <v>1422.48</v>
      </c>
    </row>
    <row r="32" spans="1:6" s="5" customFormat="1" ht="72">
      <c r="A32" s="18" t="s">
        <v>34</v>
      </c>
      <c r="B32" s="19" t="s">
        <v>69</v>
      </c>
      <c r="C32" s="18" t="s">
        <v>6</v>
      </c>
      <c r="D32" s="43">
        <v>5640.39</v>
      </c>
      <c r="E32" s="43">
        <v>3069.61</v>
      </c>
      <c r="F32" s="43">
        <v>6712.66</v>
      </c>
    </row>
    <row r="33" spans="1:6" s="5" customFormat="1" ht="47.25">
      <c r="A33" s="18" t="s">
        <v>35</v>
      </c>
      <c r="B33" s="19" t="s">
        <v>70</v>
      </c>
      <c r="C33" s="18" t="s">
        <v>6</v>
      </c>
      <c r="D33" s="44">
        <f>D26-D27-D32</f>
        <v>-3174.550000000001</v>
      </c>
      <c r="E33" s="44">
        <v>3308.02</v>
      </c>
      <c r="F33" s="44">
        <v>3235.26</v>
      </c>
    </row>
    <row r="34" spans="1:6" s="5" customFormat="1" ht="31.5">
      <c r="A34" s="18" t="s">
        <v>36</v>
      </c>
      <c r="B34" s="19" t="s">
        <v>79</v>
      </c>
      <c r="C34" s="18" t="s">
        <v>6</v>
      </c>
      <c r="D34" s="32"/>
      <c r="E34" s="32"/>
      <c r="F34" s="32"/>
    </row>
    <row r="35" spans="1:6" s="5" customFormat="1" ht="47.25">
      <c r="A35" s="46" t="s">
        <v>37</v>
      </c>
      <c r="B35" s="47" t="s">
        <v>38</v>
      </c>
      <c r="C35" s="46"/>
      <c r="D35" s="48"/>
      <c r="E35" s="45"/>
      <c r="F35" s="48"/>
    </row>
    <row r="36" spans="1:6" s="5" customFormat="1" ht="15.75">
      <c r="A36" s="18"/>
      <c r="B36" s="22" t="s">
        <v>39</v>
      </c>
      <c r="C36" s="18"/>
      <c r="D36" s="32"/>
      <c r="E36" s="32"/>
      <c r="F36" s="32"/>
    </row>
    <row r="37" spans="1:6" s="5" customFormat="1" ht="18.75">
      <c r="A37" s="18"/>
      <c r="B37" s="19" t="s">
        <v>71</v>
      </c>
      <c r="C37" s="18" t="s">
        <v>40</v>
      </c>
      <c r="D37" s="42">
        <v>565.51</v>
      </c>
      <c r="E37" s="42">
        <v>565.8</v>
      </c>
      <c r="F37" s="42">
        <v>686.86</v>
      </c>
    </row>
    <row r="38" spans="1:6" s="5" customFormat="1" ht="34.5">
      <c r="A38" s="18"/>
      <c r="B38" s="19" t="s">
        <v>72</v>
      </c>
      <c r="C38" s="18" t="s">
        <v>41</v>
      </c>
      <c r="D38" s="42">
        <f>D27/D37</f>
        <v>9.75899630422097</v>
      </c>
      <c r="E38" s="42">
        <f>E27/E37</f>
        <v>7.856168257334748</v>
      </c>
      <c r="F38" s="42">
        <f>F27/F37</f>
        <v>8.660221879276708</v>
      </c>
    </row>
    <row r="39" spans="1:6" s="5" customFormat="1" ht="47.25">
      <c r="A39" s="18" t="s">
        <v>42</v>
      </c>
      <c r="B39" s="19" t="s">
        <v>43</v>
      </c>
      <c r="C39" s="18"/>
      <c r="D39" s="32"/>
      <c r="E39" s="32"/>
      <c r="F39" s="32"/>
    </row>
    <row r="40" spans="1:6" s="5" customFormat="1" ht="31.5">
      <c r="A40" s="18" t="s">
        <v>44</v>
      </c>
      <c r="B40" s="19" t="s">
        <v>45</v>
      </c>
      <c r="C40" s="18" t="s">
        <v>46</v>
      </c>
      <c r="D40" s="51">
        <v>8.8688195</v>
      </c>
      <c r="E40" s="51">
        <v>8.85283</v>
      </c>
      <c r="F40" s="51">
        <v>9.46</v>
      </c>
    </row>
    <row r="41" spans="1:6" s="5" customFormat="1" ht="47.25">
      <c r="A41" s="18" t="s">
        <v>47</v>
      </c>
      <c r="B41" s="19" t="s">
        <v>48</v>
      </c>
      <c r="C41" s="18" t="s">
        <v>73</v>
      </c>
      <c r="D41" s="52">
        <f>D29/D40/12</f>
        <v>24.92054701680797</v>
      </c>
      <c r="E41" s="52">
        <f>E29/E40/12</f>
        <v>23.537576872781543</v>
      </c>
      <c r="F41" s="52">
        <v>23.92</v>
      </c>
    </row>
    <row r="42" spans="1:6" s="5" customFormat="1" ht="110.25">
      <c r="A42" s="18" t="s">
        <v>49</v>
      </c>
      <c r="B42" s="19" t="s">
        <v>50</v>
      </c>
      <c r="C42" s="18"/>
      <c r="D42" s="18" t="s">
        <v>180</v>
      </c>
      <c r="E42" s="18" t="s">
        <v>176</v>
      </c>
      <c r="F42" s="18" t="s">
        <v>176</v>
      </c>
    </row>
    <row r="43" s="8" customFormat="1" ht="19.5" customHeight="1">
      <c r="A43" s="7" t="s">
        <v>74</v>
      </c>
    </row>
    <row r="44" s="8" customFormat="1" ht="15.75">
      <c r="A44" s="7" t="s">
        <v>75</v>
      </c>
    </row>
    <row r="45" s="8" customFormat="1" ht="15.75">
      <c r="A45" s="7" t="s">
        <v>76</v>
      </c>
    </row>
    <row r="46" s="8" customFormat="1" ht="15.75">
      <c r="A46" s="7" t="s">
        <v>77</v>
      </c>
    </row>
  </sheetData>
  <sheetProtection/>
  <mergeCells count="7">
    <mergeCell ref="A4:F4"/>
    <mergeCell ref="E7:E8"/>
    <mergeCell ref="D7:D8"/>
    <mergeCell ref="C7:C8"/>
    <mergeCell ref="B7:B8"/>
    <mergeCell ref="A7:A8"/>
    <mergeCell ref="F7:F8"/>
  </mergeCells>
  <printOptions horizontalCentered="1"/>
  <pageMargins left="0.15748031496062992" right="0.15748031496062992" top="0.7874015748031497" bottom="0.3937007874015748" header="0.1968503937007874" footer="0.1968503937007874"/>
  <pageSetup fitToHeight="6" fitToWidth="2" horizontalDpi="600" verticalDpi="600" orientation="landscape" paperSize="9" scale="74"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5" man="1"/>
    <brk id="32" max="5" man="1"/>
  </rowBreaks>
</worksheet>
</file>

<file path=xl/worksheets/sheet4.xml><?xml version="1.0" encoding="utf-8"?>
<worksheet xmlns="http://schemas.openxmlformats.org/spreadsheetml/2006/main" xmlns:r="http://schemas.openxmlformats.org/officeDocument/2006/relationships">
  <dimension ref="A1:I44"/>
  <sheetViews>
    <sheetView tabSelected="1" view="pageBreakPreview" zoomScaleSheetLayoutView="100" zoomScalePageLayoutView="0" workbookViewId="0" topLeftCell="A1">
      <selection activeCell="H10" sqref="H10"/>
    </sheetView>
  </sheetViews>
  <sheetFormatPr defaultColWidth="9.00390625" defaultRowHeight="12.75"/>
  <cols>
    <col min="1" max="1" width="7.75390625" style="1" customWidth="1"/>
    <col min="2" max="2" width="31.25390625" style="1" customWidth="1"/>
    <col min="3" max="9" width="12.75390625" style="1" customWidth="1"/>
    <col min="10" max="16384" width="9.125" style="1" customWidth="1"/>
  </cols>
  <sheetData>
    <row r="1" spans="7:9" ht="79.5" customHeight="1">
      <c r="G1" s="31"/>
      <c r="H1" s="67" t="s">
        <v>85</v>
      </c>
      <c r="I1" s="67"/>
    </row>
    <row r="3" spans="1:9" ht="16.5">
      <c r="A3" s="61" t="s">
        <v>86</v>
      </c>
      <c r="B3" s="61"/>
      <c r="C3" s="61"/>
      <c r="D3" s="61"/>
      <c r="E3" s="61"/>
      <c r="F3" s="61"/>
      <c r="G3" s="61"/>
      <c r="H3" s="61"/>
      <c r="I3" s="61"/>
    </row>
    <row r="5" spans="1:9" s="10" customFormat="1" ht="61.5" customHeight="1">
      <c r="A5" s="68" t="s">
        <v>51</v>
      </c>
      <c r="B5" s="68" t="s">
        <v>0</v>
      </c>
      <c r="C5" s="68" t="s">
        <v>87</v>
      </c>
      <c r="D5" s="69" t="s">
        <v>88</v>
      </c>
      <c r="E5" s="70"/>
      <c r="F5" s="69" t="s">
        <v>89</v>
      </c>
      <c r="G5" s="70"/>
      <c r="H5" s="73" t="s">
        <v>172</v>
      </c>
      <c r="I5" s="75"/>
    </row>
    <row r="6" spans="1:9" s="10" customFormat="1" ht="32.25" customHeight="1">
      <c r="A6" s="68"/>
      <c r="B6" s="68"/>
      <c r="C6" s="68"/>
      <c r="D6" s="71"/>
      <c r="E6" s="72"/>
      <c r="F6" s="71"/>
      <c r="G6" s="72"/>
      <c r="H6" s="74"/>
      <c r="I6" s="76"/>
    </row>
    <row r="7" spans="1:9" s="11" customFormat="1" ht="30" customHeight="1">
      <c r="A7" s="68"/>
      <c r="B7" s="68"/>
      <c r="C7" s="68"/>
      <c r="D7" s="9" t="s">
        <v>90</v>
      </c>
      <c r="E7" s="9" t="s">
        <v>91</v>
      </c>
      <c r="F7" s="9" t="s">
        <v>90</v>
      </c>
      <c r="G7" s="9" t="s">
        <v>91</v>
      </c>
      <c r="H7" s="9" t="s">
        <v>90</v>
      </c>
      <c r="I7" s="9" t="s">
        <v>91</v>
      </c>
    </row>
    <row r="8" spans="1:9" s="11" customFormat="1" ht="51" customHeight="1">
      <c r="A8" s="12" t="s">
        <v>2</v>
      </c>
      <c r="B8" s="13" t="s">
        <v>92</v>
      </c>
      <c r="C8" s="9"/>
      <c r="D8" s="9"/>
      <c r="E8" s="9"/>
      <c r="F8" s="9"/>
      <c r="G8" s="9"/>
      <c r="H8" s="9"/>
      <c r="I8" s="9"/>
    </row>
    <row r="9" spans="1:9" s="11" customFormat="1" ht="46.5" customHeight="1">
      <c r="A9" s="12" t="s">
        <v>4</v>
      </c>
      <c r="B9" s="13" t="s">
        <v>93</v>
      </c>
      <c r="C9" s="9"/>
      <c r="D9" s="9"/>
      <c r="E9" s="9"/>
      <c r="F9" s="9"/>
      <c r="G9" s="9"/>
      <c r="H9" s="9"/>
      <c r="I9" s="9"/>
    </row>
    <row r="10" spans="1:9" s="11" customFormat="1" ht="242.25" customHeight="1">
      <c r="A10" s="12"/>
      <c r="B10" s="13" t="s">
        <v>131</v>
      </c>
      <c r="C10" s="12" t="s">
        <v>168</v>
      </c>
      <c r="D10" s="9"/>
      <c r="E10" s="9"/>
      <c r="F10" s="9"/>
      <c r="G10" s="9"/>
      <c r="H10" s="9"/>
      <c r="I10" s="9"/>
    </row>
    <row r="11" spans="1:9" s="11" customFormat="1" ht="240.75" customHeight="1">
      <c r="A11" s="12"/>
      <c r="B11" s="13" t="s">
        <v>132</v>
      </c>
      <c r="C11" s="12" t="s">
        <v>169</v>
      </c>
      <c r="D11" s="9"/>
      <c r="E11" s="9"/>
      <c r="F11" s="9"/>
      <c r="G11" s="9"/>
      <c r="H11" s="9"/>
      <c r="I11" s="9"/>
    </row>
    <row r="12" spans="1:9" s="11" customFormat="1" ht="47.25" customHeight="1">
      <c r="A12" s="12" t="s">
        <v>7</v>
      </c>
      <c r="B12" s="13" t="s">
        <v>94</v>
      </c>
      <c r="C12" s="15"/>
      <c r="D12" s="16"/>
      <c r="E12" s="16"/>
      <c r="F12" s="16"/>
      <c r="G12" s="16"/>
      <c r="H12" s="16"/>
      <c r="I12" s="16"/>
    </row>
    <row r="13" spans="1:9" s="11" customFormat="1" ht="25.5" customHeight="1">
      <c r="A13" s="12"/>
      <c r="B13" s="13" t="s">
        <v>95</v>
      </c>
      <c r="C13" s="12"/>
      <c r="D13" s="14"/>
      <c r="E13" s="14"/>
      <c r="F13" s="14"/>
      <c r="G13" s="14"/>
      <c r="H13" s="14"/>
      <c r="I13" s="14"/>
    </row>
    <row r="14" spans="1:9" s="11" customFormat="1" ht="31.5" customHeight="1">
      <c r="A14" s="12"/>
      <c r="B14" s="13" t="s">
        <v>96</v>
      </c>
      <c r="C14" s="12" t="s">
        <v>168</v>
      </c>
      <c r="D14" s="37">
        <v>94892.65</v>
      </c>
      <c r="E14" s="37">
        <f>D14</f>
        <v>94892.65</v>
      </c>
      <c r="F14" s="37">
        <v>128617.87</v>
      </c>
      <c r="G14" s="37">
        <f>F14</f>
        <v>128617.87</v>
      </c>
      <c r="H14" s="37">
        <v>188917.57</v>
      </c>
      <c r="I14" s="37">
        <f>H14</f>
        <v>188917.57</v>
      </c>
    </row>
    <row r="15" spans="1:9" s="11" customFormat="1" ht="44.25" customHeight="1">
      <c r="A15" s="12"/>
      <c r="B15" s="13" t="s">
        <v>97</v>
      </c>
      <c r="C15" s="12" t="s">
        <v>170</v>
      </c>
      <c r="D15" s="37">
        <v>44.18</v>
      </c>
      <c r="E15" s="37">
        <f>D15</f>
        <v>44.18</v>
      </c>
      <c r="F15" s="37">
        <v>44.24</v>
      </c>
      <c r="G15" s="37">
        <f>F15</f>
        <v>44.24</v>
      </c>
      <c r="H15" s="37">
        <v>44.29</v>
      </c>
      <c r="I15" s="37">
        <f>H15</f>
        <v>44.29</v>
      </c>
    </row>
    <row r="16" spans="1:9" s="11" customFormat="1" ht="27.75" customHeight="1">
      <c r="A16" s="12"/>
      <c r="B16" s="13" t="s">
        <v>98</v>
      </c>
      <c r="C16" s="36" t="s">
        <v>170</v>
      </c>
      <c r="D16" s="38">
        <v>233.97</v>
      </c>
      <c r="E16" s="38">
        <f>D16</f>
        <v>233.97</v>
      </c>
      <c r="F16" s="38">
        <v>303.46</v>
      </c>
      <c r="G16" s="38">
        <f>F16</f>
        <v>303.46</v>
      </c>
      <c r="H16" s="38">
        <v>434.81</v>
      </c>
      <c r="I16" s="38">
        <f>H16</f>
        <v>434.81</v>
      </c>
    </row>
    <row r="17" spans="1:9" s="11" customFormat="1" ht="61.5" customHeight="1">
      <c r="A17" s="12" t="s">
        <v>13</v>
      </c>
      <c r="B17" s="13" t="s">
        <v>99</v>
      </c>
      <c r="C17" s="12" t="s">
        <v>170</v>
      </c>
      <c r="D17" s="14"/>
      <c r="E17" s="14"/>
      <c r="F17" s="14"/>
      <c r="G17" s="14"/>
      <c r="H17" s="14"/>
      <c r="I17" s="14"/>
    </row>
    <row r="18" spans="1:9" s="11" customFormat="1" ht="25.5" customHeight="1">
      <c r="A18" s="12" t="s">
        <v>17</v>
      </c>
      <c r="B18" s="13" t="s">
        <v>100</v>
      </c>
      <c r="C18" s="12"/>
      <c r="D18" s="14"/>
      <c r="E18" s="14"/>
      <c r="F18" s="14"/>
      <c r="G18" s="14"/>
      <c r="H18" s="14"/>
      <c r="I18" s="14"/>
    </row>
    <row r="19" spans="1:9" s="11" customFormat="1" ht="69.75" customHeight="1">
      <c r="A19" s="12" t="s">
        <v>18</v>
      </c>
      <c r="B19" s="13" t="s">
        <v>101</v>
      </c>
      <c r="C19" s="12" t="s">
        <v>170</v>
      </c>
      <c r="D19" s="14"/>
      <c r="E19" s="14"/>
      <c r="F19" s="14"/>
      <c r="G19" s="14"/>
      <c r="H19" s="14"/>
      <c r="I19" s="14"/>
    </row>
    <row r="20" spans="1:9" s="11" customFormat="1" ht="66.75" customHeight="1">
      <c r="A20" s="12" t="s">
        <v>20</v>
      </c>
      <c r="B20" s="13" t="s">
        <v>102</v>
      </c>
      <c r="C20" s="12" t="s">
        <v>170</v>
      </c>
      <c r="D20" s="14"/>
      <c r="E20" s="14"/>
      <c r="F20" s="14"/>
      <c r="G20" s="14"/>
      <c r="H20" s="14"/>
      <c r="I20" s="14"/>
    </row>
    <row r="21" spans="1:9" s="11" customFormat="1" ht="33" customHeight="1">
      <c r="A21" s="12" t="s">
        <v>22</v>
      </c>
      <c r="B21" s="13" t="s">
        <v>103</v>
      </c>
      <c r="C21" s="12" t="s">
        <v>16</v>
      </c>
      <c r="D21" s="14"/>
      <c r="E21" s="14"/>
      <c r="F21" s="14"/>
      <c r="G21" s="14"/>
      <c r="H21" s="14"/>
      <c r="I21" s="14"/>
    </row>
    <row r="22" spans="1:9" s="11" customFormat="1" ht="27" customHeight="1">
      <c r="A22" s="12"/>
      <c r="B22" s="13" t="s">
        <v>80</v>
      </c>
      <c r="C22" s="12" t="s">
        <v>16</v>
      </c>
      <c r="D22" s="14"/>
      <c r="E22" s="14"/>
      <c r="F22" s="14"/>
      <c r="G22" s="14"/>
      <c r="H22" s="14"/>
      <c r="I22" s="14"/>
    </row>
    <row r="23" spans="1:9" s="11" customFormat="1" ht="27" customHeight="1">
      <c r="A23" s="12"/>
      <c r="B23" s="13" t="s">
        <v>81</v>
      </c>
      <c r="C23" s="12" t="s">
        <v>16</v>
      </c>
      <c r="D23" s="14"/>
      <c r="E23" s="14"/>
      <c r="F23" s="14"/>
      <c r="G23" s="14"/>
      <c r="H23" s="14"/>
      <c r="I23" s="14"/>
    </row>
    <row r="24" spans="1:9" s="11" customFormat="1" ht="27" customHeight="1">
      <c r="A24" s="12"/>
      <c r="B24" s="13" t="s">
        <v>82</v>
      </c>
      <c r="C24" s="12" t="s">
        <v>16</v>
      </c>
      <c r="D24" s="14"/>
      <c r="E24" s="14"/>
      <c r="F24" s="14"/>
      <c r="G24" s="14"/>
      <c r="H24" s="14"/>
      <c r="I24" s="14"/>
    </row>
    <row r="25" spans="1:9" s="11" customFormat="1" ht="27" customHeight="1">
      <c r="A25" s="12"/>
      <c r="B25" s="13" t="s">
        <v>83</v>
      </c>
      <c r="C25" s="12" t="s">
        <v>16</v>
      </c>
      <c r="D25" s="14"/>
      <c r="E25" s="14"/>
      <c r="F25" s="14"/>
      <c r="G25" s="14"/>
      <c r="H25" s="14"/>
      <c r="I25" s="14"/>
    </row>
    <row r="26" spans="1:9" s="11" customFormat="1" ht="27" customHeight="1">
      <c r="A26" s="12" t="s">
        <v>28</v>
      </c>
      <c r="B26" s="13" t="s">
        <v>104</v>
      </c>
      <c r="C26" s="12" t="s">
        <v>16</v>
      </c>
      <c r="D26" s="14"/>
      <c r="E26" s="14"/>
      <c r="F26" s="14"/>
      <c r="G26" s="14"/>
      <c r="H26" s="14"/>
      <c r="I26" s="14"/>
    </row>
    <row r="27" spans="1:9" s="11" customFormat="1" ht="36.75" customHeight="1">
      <c r="A27" s="12" t="s">
        <v>30</v>
      </c>
      <c r="B27" s="13" t="s">
        <v>105</v>
      </c>
      <c r="C27" s="12" t="s">
        <v>106</v>
      </c>
      <c r="D27" s="14"/>
      <c r="E27" s="14"/>
      <c r="F27" s="14"/>
      <c r="G27" s="14"/>
      <c r="H27" s="14"/>
      <c r="I27" s="14"/>
    </row>
    <row r="28" spans="1:9" s="11" customFormat="1" ht="34.5" customHeight="1">
      <c r="A28" s="12"/>
      <c r="B28" s="13" t="s">
        <v>107</v>
      </c>
      <c r="C28" s="12" t="s">
        <v>106</v>
      </c>
      <c r="D28" s="14"/>
      <c r="E28" s="14"/>
      <c r="F28" s="14"/>
      <c r="G28" s="14"/>
      <c r="H28" s="14"/>
      <c r="I28" s="14"/>
    </row>
    <row r="29" spans="1:9" s="11" customFormat="1" ht="34.5" customHeight="1">
      <c r="A29" s="12" t="s">
        <v>34</v>
      </c>
      <c r="B29" s="13" t="s">
        <v>108</v>
      </c>
      <c r="C29" s="12" t="s">
        <v>168</v>
      </c>
      <c r="D29" s="14"/>
      <c r="E29" s="14"/>
      <c r="F29" s="14"/>
      <c r="G29" s="14"/>
      <c r="H29" s="14"/>
      <c r="I29" s="14"/>
    </row>
    <row r="30" spans="1:9" s="11" customFormat="1" ht="40.5" customHeight="1">
      <c r="A30" s="12" t="s">
        <v>35</v>
      </c>
      <c r="B30" s="13" t="s">
        <v>109</v>
      </c>
      <c r="C30" s="12" t="s">
        <v>110</v>
      </c>
      <c r="D30" s="14"/>
      <c r="E30" s="14"/>
      <c r="F30" s="14"/>
      <c r="G30" s="14"/>
      <c r="H30" s="14"/>
      <c r="I30" s="14"/>
    </row>
    <row r="31" spans="1:9" s="11" customFormat="1" ht="36" customHeight="1">
      <c r="A31" s="12" t="s">
        <v>111</v>
      </c>
      <c r="B31" s="13" t="s">
        <v>112</v>
      </c>
      <c r="C31" s="12" t="s">
        <v>110</v>
      </c>
      <c r="D31" s="14"/>
      <c r="E31" s="14"/>
      <c r="F31" s="14"/>
      <c r="G31" s="14"/>
      <c r="H31" s="14"/>
      <c r="I31" s="14"/>
    </row>
    <row r="32" spans="1:9" s="11" customFormat="1" ht="33.75" customHeight="1">
      <c r="A32" s="12" t="s">
        <v>113</v>
      </c>
      <c r="B32" s="13" t="s">
        <v>114</v>
      </c>
      <c r="C32" s="12" t="s">
        <v>110</v>
      </c>
      <c r="D32" s="14"/>
      <c r="E32" s="14"/>
      <c r="F32" s="14"/>
      <c r="G32" s="14"/>
      <c r="H32" s="14"/>
      <c r="I32" s="14"/>
    </row>
    <row r="33" spans="1:9" s="11" customFormat="1" ht="27" customHeight="1">
      <c r="A33" s="12"/>
      <c r="B33" s="13" t="s">
        <v>127</v>
      </c>
      <c r="C33" s="12" t="s">
        <v>110</v>
      </c>
      <c r="D33" s="14"/>
      <c r="E33" s="14"/>
      <c r="F33" s="14"/>
      <c r="G33" s="14"/>
      <c r="H33" s="14"/>
      <c r="I33" s="14"/>
    </row>
    <row r="34" spans="1:9" s="11" customFormat="1" ht="27" customHeight="1">
      <c r="A34" s="12"/>
      <c r="B34" s="13" t="s">
        <v>128</v>
      </c>
      <c r="C34" s="12" t="s">
        <v>110</v>
      </c>
      <c r="D34" s="14"/>
      <c r="E34" s="14"/>
      <c r="F34" s="14"/>
      <c r="G34" s="14"/>
      <c r="H34" s="14"/>
      <c r="I34" s="14"/>
    </row>
    <row r="35" spans="1:9" s="11" customFormat="1" ht="27" customHeight="1">
      <c r="A35" s="12"/>
      <c r="B35" s="13" t="s">
        <v>129</v>
      </c>
      <c r="C35" s="12" t="s">
        <v>110</v>
      </c>
      <c r="D35" s="14"/>
      <c r="E35" s="14"/>
      <c r="F35" s="14"/>
      <c r="G35" s="14"/>
      <c r="H35" s="14"/>
      <c r="I35" s="14"/>
    </row>
    <row r="36" spans="1:9" s="11" customFormat="1" ht="27" customHeight="1">
      <c r="A36" s="12"/>
      <c r="B36" s="13" t="s">
        <v>130</v>
      </c>
      <c r="C36" s="12" t="s">
        <v>110</v>
      </c>
      <c r="D36" s="14"/>
      <c r="E36" s="14"/>
      <c r="F36" s="14"/>
      <c r="G36" s="14"/>
      <c r="H36" s="14"/>
      <c r="I36" s="14"/>
    </row>
    <row r="37" spans="1:9" s="11" customFormat="1" ht="33.75" customHeight="1">
      <c r="A37" s="12" t="s">
        <v>115</v>
      </c>
      <c r="B37" s="13" t="s">
        <v>116</v>
      </c>
      <c r="C37" s="12" t="s">
        <v>110</v>
      </c>
      <c r="D37" s="14"/>
      <c r="E37" s="14"/>
      <c r="F37" s="14"/>
      <c r="G37" s="14"/>
      <c r="H37" s="14"/>
      <c r="I37" s="14"/>
    </row>
    <row r="38" spans="1:9" s="11" customFormat="1" ht="36" customHeight="1">
      <c r="A38" s="12" t="s">
        <v>36</v>
      </c>
      <c r="B38" s="13" t="s">
        <v>117</v>
      </c>
      <c r="C38" s="12"/>
      <c r="D38" s="14"/>
      <c r="E38" s="14"/>
      <c r="F38" s="14"/>
      <c r="G38" s="14"/>
      <c r="H38" s="14"/>
      <c r="I38" s="14"/>
    </row>
    <row r="39" spans="1:9" s="11" customFormat="1" ht="35.25" customHeight="1">
      <c r="A39" s="12" t="s">
        <v>37</v>
      </c>
      <c r="B39" s="13" t="s">
        <v>118</v>
      </c>
      <c r="C39" s="12" t="s">
        <v>119</v>
      </c>
      <c r="D39" s="14"/>
      <c r="E39" s="14"/>
      <c r="F39" s="14"/>
      <c r="G39" s="14"/>
      <c r="H39" s="14"/>
      <c r="I39" s="14"/>
    </row>
    <row r="40" spans="1:9" s="11" customFormat="1" ht="27" customHeight="1">
      <c r="A40" s="12" t="s">
        <v>120</v>
      </c>
      <c r="B40" s="13" t="s">
        <v>121</v>
      </c>
      <c r="C40" s="12" t="s">
        <v>110</v>
      </c>
      <c r="D40" s="14"/>
      <c r="E40" s="14"/>
      <c r="F40" s="14"/>
      <c r="G40" s="14"/>
      <c r="H40" s="14"/>
      <c r="I40" s="14"/>
    </row>
    <row r="41" spans="1:9" s="11" customFormat="1" ht="33.75" customHeight="1">
      <c r="A41" s="12" t="s">
        <v>122</v>
      </c>
      <c r="B41" s="13" t="s">
        <v>123</v>
      </c>
      <c r="C41" s="12" t="s">
        <v>124</v>
      </c>
      <c r="D41" s="14"/>
      <c r="E41" s="14"/>
      <c r="F41" s="14"/>
      <c r="G41" s="14"/>
      <c r="H41" s="14"/>
      <c r="I41" s="14"/>
    </row>
    <row r="42" spans="1:9" s="11" customFormat="1" ht="33" customHeight="1">
      <c r="A42" s="12"/>
      <c r="B42" s="13" t="s">
        <v>125</v>
      </c>
      <c r="C42" s="12" t="s">
        <v>124</v>
      </c>
      <c r="D42" s="14"/>
      <c r="E42" s="14"/>
      <c r="F42" s="14"/>
      <c r="G42" s="14"/>
      <c r="H42" s="14"/>
      <c r="I42" s="14"/>
    </row>
    <row r="43" spans="1:9" s="11" customFormat="1" ht="35.25" customHeight="1">
      <c r="A43" s="12"/>
      <c r="B43" s="13" t="s">
        <v>126</v>
      </c>
      <c r="C43" s="12" t="s">
        <v>124</v>
      </c>
      <c r="D43" s="14"/>
      <c r="E43" s="14"/>
      <c r="F43" s="14"/>
      <c r="G43" s="14"/>
      <c r="H43" s="14"/>
      <c r="I43" s="14"/>
    </row>
    <row r="44" s="8" customFormat="1" ht="18" customHeight="1">
      <c r="A44" s="7" t="s">
        <v>84</v>
      </c>
    </row>
  </sheetData>
  <sheetProtection/>
  <mergeCells count="8">
    <mergeCell ref="H1:I1"/>
    <mergeCell ref="A3:I3"/>
    <mergeCell ref="A5:A7"/>
    <mergeCell ref="B5:B7"/>
    <mergeCell ref="C5:C7"/>
    <mergeCell ref="D5:E6"/>
    <mergeCell ref="F5:G6"/>
    <mergeCell ref="H5:I6"/>
  </mergeCells>
  <printOptions/>
  <pageMargins left="0.2755905511811024" right="0.15748031496062992" top="0.3937007874015748" bottom="0.15748031496062992" header="0.1968503937007874" footer="0.1968503937007874"/>
  <pageSetup horizontalDpi="600" verticalDpi="600" orientation="landscape"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pln6</cp:lastModifiedBy>
  <cp:lastPrinted>2020-04-15T03:15:30Z</cp:lastPrinted>
  <dcterms:created xsi:type="dcterms:W3CDTF">2014-08-15T10:06:32Z</dcterms:created>
  <dcterms:modified xsi:type="dcterms:W3CDTF">2020-04-15T03:45:50Z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